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1580" windowHeight="35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<sst xmlns="http://schemas.openxmlformats.org/spreadsheetml/2006/main" count="167" uniqueCount="120">
  <si>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</si>
  <si>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</si>
  <si>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</si>
  <si>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</si>
  <si>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</si>
  <si>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</si>
  <si>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</si>
  <si>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</si>
  <si>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</si>
  <si>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</si>
  <si>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</si>
  <si>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</si>
  <si>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</si>
  <si>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</si>
  <si>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</si>
  <si>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</si>
  <si>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</si>
  <si>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</si>
  <si>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</si>
  <si>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</si>
  <si>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</si>
  <si>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</si>
  <si>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</si>
  <si>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</si>
  <si>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</si>
  <si>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</si>
  <si>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</si>
  <si>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</si>
  <si>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</si>
  <si>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</si>
  <si>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</si>
  <si>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</si>
  <si>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</si>
  <si>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</si>
  <si>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</si>
  <si>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</si>
  <si>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</si>
  <si>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</si>
  <si>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</si>
  <si>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</si>
  <si>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</si>
  <si>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</si>
  <si>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</si>
  <si>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</si>
  <si>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</si>
  <si>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</si>
  <si>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</si>
  <si>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</si>
  <si>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</si>
  <si>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</si>
  <si>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</si>
  <si>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</si>
  <si>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</si>
  <si>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</si>
  <si>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</si>
  <si>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</si>
  <si>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</si>
  <si>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</si>
  <si>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</si>
  <si>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</si>
  <si>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</si>
  <si>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</si>
  <si>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</si>
  <si>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</si>
  <si>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</si>
  <si>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</si>
  <si>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</si>
  <si>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</si>
  <si>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</si>
  <si>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</si>
  <si>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</si>
  <si>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</si>
  <si>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</si>
  <si>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</si>
  <si>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</si>
  <si>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</si>
  <si>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</si>
  <si>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</si>
  <si>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</si>
  <si>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</si>
  <si>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</si>
  <si>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</si>
  <si>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</si>
  <si>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</si>
  <si>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</si>
  <si>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</si>
  <si>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</si>
  <si>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</si>
  <si>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</si>
  <si>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</si>
  <si>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</si>
  <si>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</si>
  <si>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</si>
  <si>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</si>
  <si>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</si>
  <si>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</si>
  <si>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</si>
  <si>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</si>
  <si>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</si>
  <si>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</si>
  <si>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</si>
  <si>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</si>
  <si>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</si>
  <si>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</si>
  <si>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</si>
  <si>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</si>
  <si>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</si>
  <si>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</si>
  <si>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</si>
  <si>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</si>
  <si>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</si>
  <si>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</si>
  <si>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</si>
  <si>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</si>
  <si>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</si>
  <si>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</si>
  <si>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</si>
  <si>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</si>
  <si>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</si>
  <si>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28.08.2015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</si>
</sst>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30970.899999999994</c:v>
                </c:pt>
                <c:pt idx="1">
                  <c:v>26701.500000000004</c:v>
                </c:pt>
                <c:pt idx="2">
                  <c:v>1057.1</c:v>
                </c:pt>
                <c:pt idx="3">
                  <c:v>3212.2999999999906</c:v>
                </c:pt>
              </c:numCache>
            </c:numRef>
          </c:val>
          <c:shape val="box"/>
        </c:ser>
        <c:shape val="box"/>
        <c:axId val="52259020"/>
        <c:axId val="569133"/>
      </c:bar3D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223589.09999999998</c:v>
                </c:pt>
                <c:pt idx="1">
                  <c:v>112984.30000000002</c:v>
                </c:pt>
                <c:pt idx="2">
                  <c:v>173111.99999999997</c:v>
                </c:pt>
                <c:pt idx="3">
                  <c:v>9.700000000000001</c:v>
                </c:pt>
                <c:pt idx="4">
                  <c:v>10775.399999999998</c:v>
                </c:pt>
                <c:pt idx="5">
                  <c:v>37155.700000000004</c:v>
                </c:pt>
                <c:pt idx="6">
                  <c:v>195.49999999999997</c:v>
                </c:pt>
                <c:pt idx="7">
                  <c:v>2340.80000000001</c:v>
                </c:pt>
              </c:numCache>
            </c:numRef>
          </c:val>
          <c:shape val="box"/>
        </c:ser>
        <c:shape val="box"/>
        <c:axId val="5122198"/>
        <c:axId val="46099783"/>
      </c:bar3D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150095.59999999995</c:v>
                </c:pt>
                <c:pt idx="1">
                  <c:v>132295.90000000002</c:v>
                </c:pt>
                <c:pt idx="2">
                  <c:v>119857.99999999996</c:v>
                </c:pt>
                <c:pt idx="3">
                  <c:v>6083.7</c:v>
                </c:pt>
                <c:pt idx="4">
                  <c:v>2156.7999999999997</c:v>
                </c:pt>
                <c:pt idx="5">
                  <c:v>14005.3</c:v>
                </c:pt>
                <c:pt idx="6">
                  <c:v>880.0999999999999</c:v>
                </c:pt>
                <c:pt idx="7">
                  <c:v>7111.699999999992</c:v>
                </c:pt>
              </c:numCache>
            </c:numRef>
          </c:val>
          <c:shape val="box"/>
        </c:ser>
        <c:shape val="box"/>
        <c:axId val="12244864"/>
        <c:axId val="43094913"/>
      </c:bar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28273.999999999993</c:v>
                </c:pt>
                <c:pt idx="1">
                  <c:v>20457.2</c:v>
                </c:pt>
                <c:pt idx="2">
                  <c:v>1268.2</c:v>
                </c:pt>
                <c:pt idx="3">
                  <c:v>352.6</c:v>
                </c:pt>
                <c:pt idx="4">
                  <c:v>17</c:v>
                </c:pt>
                <c:pt idx="5">
                  <c:v>6178.999999999992</c:v>
                </c:pt>
              </c:numCache>
            </c:numRef>
          </c:val>
          <c:shape val="box"/>
        </c:ser>
        <c:shape val="box"/>
        <c:axId val="52309898"/>
        <c:axId val="1027035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8856.100000000004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2526.4000000000037</c:v>
                </c:pt>
              </c:numCache>
            </c:numRef>
          </c:val>
          <c:shape val="box"/>
        </c:ser>
        <c:shape val="box"/>
        <c:axId val="9243316"/>
        <c:axId val="16080981"/>
      </c:bar3D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0981"/>
        <c:crosses val="autoZero"/>
        <c:auto val="1"/>
        <c:lblOffset val="100"/>
        <c:tickLblSkip val="2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2610.8999999999996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127.29999999999984</c:v>
                </c:pt>
              </c:numCache>
            </c:numRef>
          </c:val>
          <c:shape val="box"/>
        </c:ser>
        <c:shape val="box"/>
        <c:axId val="10511102"/>
        <c:axId val="27491055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34889.30000000001</c:v>
                </c:pt>
              </c:numCache>
            </c:numRef>
          </c:val>
          <c:shape val="box"/>
        </c:ser>
        <c:shape val="box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223589.09999999998</c:v>
                </c:pt>
                <c:pt idx="1">
                  <c:v>150095.59999999995</c:v>
                </c:pt>
                <c:pt idx="2">
                  <c:v>28273.999999999993</c:v>
                </c:pt>
                <c:pt idx="3">
                  <c:v>8856.100000000004</c:v>
                </c:pt>
                <c:pt idx="4">
                  <c:v>2610.8999999999996</c:v>
                </c:pt>
                <c:pt idx="5">
                  <c:v>30970.899999999994</c:v>
                </c:pt>
                <c:pt idx="6">
                  <c:v>34889.30000000001</c:v>
                </c:pt>
              </c:numCache>
            </c:numRef>
          </c:val>
          <c:shape val="box"/>
        </c:ser>
        <c:shape val="box"/>
        <c:axId val="42537714"/>
        <c:axId val="47295107"/>
      </c:bar3D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14325.800000000003</c:v>
                </c:pt>
                <c:pt idx="4">
                  <c:v>13124.6</c:v>
                </c:pt>
                <c:pt idx="5">
                  <c:v>255909.5000000001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351536.3</c:v>
                </c:pt>
                <c:pt idx="1">
                  <c:v>57556.09999999999</c:v>
                </c:pt>
                <c:pt idx="2">
                  <c:v>13388.699999999999</c:v>
                </c:pt>
                <c:pt idx="3">
                  <c:v>5743.2</c:v>
                </c:pt>
                <c:pt idx="4">
                  <c:v>6094.099999999999</c:v>
                </c:pt>
                <c:pt idx="5">
                  <c:v>166079.69999999998</c:v>
                </c:pt>
              </c:numCache>
            </c:numRef>
          </c:val>
          <c:shape val="box"/>
        </c:ser>
        <c:shape val="box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</f>
        <v>223589.09999999998</v>
      </c>
      <c r="E6" s="3">
        <f>D6/D145*100</f>
        <v>37.24014116633613</v>
      </c>
      <c r="F6" s="3">
        <f>D6/B6*100</f>
        <v>95.044884967128</v>
      </c>
      <c r="G6" s="3">
        <f aca="true" t="shared" si="0" ref="G6:G43">D6/C6*100</f>
        <v>61.63330146769387</v>
      </c>
      <c r="H6" s="3">
        <f>B6-D6</f>
        <v>11656.700000000012</v>
      </c>
      <c r="I6" s="3">
        <f aca="true" t="shared" si="1" ref="I6:I43">C6-D6</f>
        <v>139184.09999999998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</f>
        <v>112984.30000000002</v>
      </c>
      <c r="E7" s="107">
        <f>D7/D6*100</f>
        <v>50.532114490375434</v>
      </c>
      <c r="F7" s="107">
        <f>D7/B7*100</f>
        <v>94.9311485492421</v>
      </c>
      <c r="G7" s="107">
        <f>D7/C7*100</f>
        <v>64.95724874149403</v>
      </c>
      <c r="H7" s="107">
        <f>B7-D7</f>
        <v>6032.799999999988</v>
      </c>
      <c r="I7" s="107">
        <f t="shared" si="1"/>
        <v>60952.09999999998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</f>
        <v>173111.99999999997</v>
      </c>
      <c r="E8" s="1">
        <f>D8/D6*100</f>
        <v>77.42416781497845</v>
      </c>
      <c r="F8" s="1">
        <f>D8/B8*100</f>
        <v>99.0597132445844</v>
      </c>
      <c r="G8" s="1">
        <f t="shared" si="0"/>
        <v>62.89974998083342</v>
      </c>
      <c r="H8" s="1">
        <f>B8-D8</f>
        <v>1643.2000000000407</v>
      </c>
      <c r="I8" s="1">
        <f t="shared" si="1"/>
        <v>102106.90000000005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0.3+0.2+0.7+0.8+2+0.3+3.5+1.2+0.3+0.4</f>
        <v>9.700000000000001</v>
      </c>
      <c r="E9" s="12">
        <f>D9/D6*100</f>
        <v>0.00433831523987529</v>
      </c>
      <c r="F9" s="136">
        <f>D9/B9*100</f>
        <v>38.4920634920635</v>
      </c>
      <c r="G9" s="1">
        <f t="shared" si="0"/>
        <v>21.460176991150444</v>
      </c>
      <c r="H9" s="1">
        <f aca="true" t="shared" si="2" ref="H9:H43">B9-D9</f>
        <v>15.499999999999998</v>
      </c>
      <c r="I9" s="1">
        <f t="shared" si="1"/>
        <v>35.5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</f>
        <v>10775.399999999998</v>
      </c>
      <c r="E10" s="1">
        <f>D10/D6*100</f>
        <v>4.819286807809504</v>
      </c>
      <c r="F10" s="1">
        <f aca="true" t="shared" si="3" ref="F10:F41">D10/B10*100</f>
        <v>83.39511953501689</v>
      </c>
      <c r="G10" s="1">
        <f t="shared" si="0"/>
        <v>48.736295545826245</v>
      </c>
      <c r="H10" s="1">
        <f t="shared" si="2"/>
        <v>2145.500000000002</v>
      </c>
      <c r="I10" s="1">
        <f t="shared" si="1"/>
        <v>11334.2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</f>
        <v>37155.700000000004</v>
      </c>
      <c r="E11" s="1">
        <f>D11/D6*100</f>
        <v>16.61784943899323</v>
      </c>
      <c r="F11" s="1">
        <f t="shared" si="3"/>
        <v>84.23590596951651</v>
      </c>
      <c r="G11" s="1">
        <f t="shared" si="0"/>
        <v>60.50835506034438</v>
      </c>
      <c r="H11" s="1">
        <f t="shared" si="2"/>
        <v>6953.399999999994</v>
      </c>
      <c r="I11" s="1">
        <f t="shared" si="1"/>
        <v>24250.19999999999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0.08743717828820814</v>
      </c>
      <c r="F12" s="1">
        <f t="shared" si="3"/>
        <v>79.0218270008084</v>
      </c>
      <c r="G12" s="1">
        <f t="shared" si="0"/>
        <v>66.02499155690646</v>
      </c>
      <c r="H12" s="1">
        <f t="shared" si="2"/>
        <v>51.900000000000034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2340.80000000001</v>
      </c>
      <c r="E13" s="1">
        <f>D13/D6*100</f>
        <v>1.0469204446907343</v>
      </c>
      <c r="F13" s="1">
        <f t="shared" si="3"/>
        <v>73.42534504391547</v>
      </c>
      <c r="G13" s="1">
        <f t="shared" si="0"/>
        <v>63.3076402974996</v>
      </c>
      <c r="H13" s="1">
        <f t="shared" si="2"/>
        <v>847.1999999999694</v>
      </c>
      <c r="I13" s="1">
        <f t="shared" si="1"/>
        <v>1356.6999999999302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</f>
        <v>150095.59999999995</v>
      </c>
      <c r="E18" s="3">
        <f>D18/D145*100</f>
        <v>24.999346267085116</v>
      </c>
      <c r="F18" s="3">
        <f>D18/B18*100</f>
        <v>97.5249634839199</v>
      </c>
      <c r="G18" s="3">
        <f t="shared" si="0"/>
        <v>61.360484815185444</v>
      </c>
      <c r="H18" s="3">
        <f>B18-D18</f>
        <v>3809.2000000000407</v>
      </c>
      <c r="I18" s="3">
        <f t="shared" si="1"/>
        <v>94517.20000000007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</f>
        <v>132295.90000000002</v>
      </c>
      <c r="E19" s="107">
        <f>D19/D18*100</f>
        <v>88.14109141107406</v>
      </c>
      <c r="F19" s="107">
        <f t="shared" si="3"/>
        <v>98.92184558142876</v>
      </c>
      <c r="G19" s="107">
        <f t="shared" si="0"/>
        <v>70.9288373529374</v>
      </c>
      <c r="H19" s="107">
        <f t="shared" si="2"/>
        <v>1441.899999999965</v>
      </c>
      <c r="I19" s="107">
        <f t="shared" si="1"/>
        <v>54223.29999999999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</f>
        <v>119857.99999999996</v>
      </c>
      <c r="E20" s="1">
        <f>D20/D18*100</f>
        <v>79.85443943726531</v>
      </c>
      <c r="F20" s="1">
        <f t="shared" si="3"/>
        <v>99.51206228200753</v>
      </c>
      <c r="G20" s="1">
        <f t="shared" si="0"/>
        <v>62.79394221666416</v>
      </c>
      <c r="H20" s="1">
        <f t="shared" si="2"/>
        <v>587.7000000000407</v>
      </c>
      <c r="I20" s="1">
        <f t="shared" si="1"/>
        <v>71017.10000000005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</f>
        <v>6083.7</v>
      </c>
      <c r="E21" s="1">
        <f>D21/D18*100</f>
        <v>4.053216749858092</v>
      </c>
      <c r="F21" s="1">
        <f t="shared" si="3"/>
        <v>75.31475543781025</v>
      </c>
      <c r="G21" s="1">
        <f t="shared" si="0"/>
        <v>46.807413847491404</v>
      </c>
      <c r="H21" s="1">
        <f t="shared" si="2"/>
        <v>1994.000000000001</v>
      </c>
      <c r="I21" s="1">
        <f t="shared" si="1"/>
        <v>6913.599999999999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</f>
        <v>2156.7999999999997</v>
      </c>
      <c r="E22" s="1">
        <f>D22/D18*100</f>
        <v>1.4369508499916055</v>
      </c>
      <c r="F22" s="1">
        <f t="shared" si="3"/>
        <v>101.04000749554952</v>
      </c>
      <c r="G22" s="1">
        <f t="shared" si="0"/>
        <v>66.29576122706175</v>
      </c>
      <c r="H22" s="1">
        <f t="shared" si="2"/>
        <v>-22.199999999999818</v>
      </c>
      <c r="I22" s="1">
        <f t="shared" si="1"/>
        <v>1096.5000000000005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</f>
        <v>14005.3</v>
      </c>
      <c r="E23" s="1">
        <f>D23/D18*100</f>
        <v>9.33091976047266</v>
      </c>
      <c r="F23" s="1">
        <f t="shared" si="3"/>
        <v>97.60879261799225</v>
      </c>
      <c r="G23" s="1">
        <f t="shared" si="0"/>
        <v>54.65909534402685</v>
      </c>
      <c r="H23" s="1">
        <f t="shared" si="2"/>
        <v>343.10000000000036</v>
      </c>
      <c r="I23" s="1">
        <f t="shared" si="1"/>
        <v>11617.7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0.5863596267978544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7111.699999999992</v>
      </c>
      <c r="E25" s="1">
        <f>D25/D18*100</f>
        <v>4.738113575614471</v>
      </c>
      <c r="F25" s="1">
        <f t="shared" si="3"/>
        <v>88.94850724800818</v>
      </c>
      <c r="G25" s="1">
        <f t="shared" si="0"/>
        <v>68.80514705882341</v>
      </c>
      <c r="H25" s="1">
        <f t="shared" si="2"/>
        <v>883.6000000000004</v>
      </c>
      <c r="I25" s="1">
        <f t="shared" si="1"/>
        <v>3224.300000000014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</f>
        <v>28273.999999999993</v>
      </c>
      <c r="E33" s="3">
        <f>D33/D145*100</f>
        <v>4.709208773312239</v>
      </c>
      <c r="F33" s="3">
        <f>D33/B33*100</f>
        <v>93.99507318743494</v>
      </c>
      <c r="G33" s="3">
        <f t="shared" si="0"/>
        <v>63.11738351054449</v>
      </c>
      <c r="H33" s="3">
        <f t="shared" si="2"/>
        <v>1806.3000000000065</v>
      </c>
      <c r="I33" s="3">
        <f t="shared" si="1"/>
        <v>16521.9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</f>
        <v>20457.2</v>
      </c>
      <c r="E34" s="1">
        <f>D34/D33*100</f>
        <v>72.35339888236545</v>
      </c>
      <c r="F34" s="1">
        <f t="shared" si="3"/>
        <v>95.27162649901037</v>
      </c>
      <c r="G34" s="1">
        <f t="shared" si="0"/>
        <v>63.588946566783754</v>
      </c>
      <c r="H34" s="1">
        <f t="shared" si="2"/>
        <v>1015.2999999999993</v>
      </c>
      <c r="I34" s="1">
        <f t="shared" si="1"/>
        <v>11713.8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</f>
        <v>1268.2</v>
      </c>
      <c r="E36" s="1">
        <f>D36/D33*100</f>
        <v>4.485392940510717</v>
      </c>
      <c r="F36" s="1">
        <f t="shared" si="3"/>
        <v>77.43787018379435</v>
      </c>
      <c r="G36" s="1">
        <f t="shared" si="0"/>
        <v>47.42707554225879</v>
      </c>
      <c r="H36" s="1">
        <f t="shared" si="2"/>
        <v>369.5</v>
      </c>
      <c r="I36" s="1">
        <f t="shared" si="1"/>
        <v>1405.8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19+12.3+0.1+11.9+3.2+10.7+22.4+14.8+37.3+30.8+8.3+7.2+2+25.1+13.4+51+75.3+5+2.8</f>
        <v>352.6</v>
      </c>
      <c r="E37" s="19">
        <f>D37/D33*100</f>
        <v>1.247082124920422</v>
      </c>
      <c r="F37" s="19">
        <f t="shared" si="3"/>
        <v>81.52601156069365</v>
      </c>
      <c r="G37" s="19">
        <f t="shared" si="0"/>
        <v>68.39961202715811</v>
      </c>
      <c r="H37" s="19">
        <f t="shared" si="2"/>
        <v>79.89999999999998</v>
      </c>
      <c r="I37" s="19">
        <f t="shared" si="1"/>
        <v>162.89999999999998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0.060125910730706666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6178.999999999992</v>
      </c>
      <c r="E39" s="1">
        <f>D39/D33*100</f>
        <v>21.854000141472707</v>
      </c>
      <c r="F39" s="1">
        <f t="shared" si="3"/>
        <v>95.05276436021278</v>
      </c>
      <c r="G39" s="1">
        <f t="shared" si="0"/>
        <v>65.8166634711659</v>
      </c>
      <c r="H39" s="1">
        <f>B39-D39</f>
        <v>321.60000000000764</v>
      </c>
      <c r="I39" s="1">
        <f t="shared" si="1"/>
        <v>3209.2000000000016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17.7+12.2+11.2+51.1+0.8+30+0.1+18.9+27.3+43.7+9+5.4+5.6+7.8+24.4+6.4-0.1+26.1+70.2+6+6+27.3+26.1+5.1+3+1+25.2+2+11+3.6+29</f>
        <v>513.1</v>
      </c>
      <c r="E43" s="3">
        <f>D43/D145*100</f>
        <v>0.08545996398056557</v>
      </c>
      <c r="F43" s="3">
        <f>D43/B43*100</f>
        <v>91.82176091624912</v>
      </c>
      <c r="G43" s="3">
        <f t="shared" si="0"/>
        <v>62.65722310416413</v>
      </c>
      <c r="H43" s="3">
        <f t="shared" si="2"/>
        <v>45.69999999999993</v>
      </c>
      <c r="I43" s="3">
        <f t="shared" si="1"/>
        <v>305.79999999999995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0.758146969485746</v>
      </c>
      <c r="F45" s="3">
        <f>D45/B45*100</f>
        <v>97.61532028050006</v>
      </c>
      <c r="G45" s="3">
        <f aca="true" t="shared" si="4" ref="G45:G75">D45/C45*100</f>
        <v>60.59101497504157</v>
      </c>
      <c r="H45" s="3">
        <f>B45-D45</f>
        <v>111.20000000000164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98.44639439210519</v>
      </c>
      <c r="G46" s="1">
        <f t="shared" si="4"/>
        <v>60.737673491296675</v>
      </c>
      <c r="H46" s="1">
        <f aca="true" t="shared" si="7" ref="H46:H73">B46-D46</f>
        <v>62.500000000000455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96.35334800377235</v>
      </c>
      <c r="G49" s="1">
        <f t="shared" si="4"/>
        <v>56.93851012446589</v>
      </c>
      <c r="H49" s="1">
        <f t="shared" si="7"/>
        <v>11.600000000000136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88.9598864039755</v>
      </c>
      <c r="G50" s="1">
        <f t="shared" si="4"/>
        <v>63.879683915370535</v>
      </c>
      <c r="H50" s="1">
        <f t="shared" si="7"/>
        <v>31.100000000001046</v>
      </c>
      <c r="I50" s="1">
        <f t="shared" si="5"/>
        <v>141.70000000000175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</f>
        <v>8856.100000000004</v>
      </c>
      <c r="E51" s="3">
        <f>D51/D145*100</f>
        <v>1.4750379789676222</v>
      </c>
      <c r="F51" s="3">
        <f>D51/B51*100</f>
        <v>92.4890081772895</v>
      </c>
      <c r="G51" s="3">
        <f t="shared" si="4"/>
        <v>59.64667690401145</v>
      </c>
      <c r="H51" s="3">
        <f>B51-D51</f>
        <v>719.1999999999971</v>
      </c>
      <c r="I51" s="3">
        <f t="shared" si="5"/>
        <v>5991.499999999996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65.3425322658958</v>
      </c>
      <c r="F52" s="1">
        <f t="shared" si="6"/>
        <v>99.11280101394169</v>
      </c>
      <c r="G52" s="1">
        <f t="shared" si="4"/>
        <v>61.76539652043975</v>
      </c>
      <c r="H52" s="1">
        <f t="shared" si="7"/>
        <v>51.80000000000018</v>
      </c>
      <c r="I52" s="1">
        <f t="shared" si="5"/>
        <v>3582.2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1.4362981447815626</v>
      </c>
      <c r="F54" s="1">
        <f t="shared" si="6"/>
        <v>79.45034353529046</v>
      </c>
      <c r="G54" s="1">
        <f t="shared" si="4"/>
        <v>48.23663253697384</v>
      </c>
      <c r="H54" s="1">
        <f t="shared" si="7"/>
        <v>32.89999999999998</v>
      </c>
      <c r="I54" s="1">
        <f t="shared" si="5"/>
        <v>136.49999999999997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4.693939770327796</v>
      </c>
      <c r="F55" s="1">
        <f t="shared" si="6"/>
        <v>96.36068613815488</v>
      </c>
      <c r="G55" s="1">
        <f t="shared" si="4"/>
        <v>58.50809289232936</v>
      </c>
      <c r="H55" s="1">
        <f t="shared" si="7"/>
        <v>15.699999999999875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2526.4000000000037</v>
      </c>
      <c r="E56" s="1">
        <f>D56/D51*100</f>
        <v>28.527229818994847</v>
      </c>
      <c r="F56" s="1">
        <f t="shared" si="6"/>
        <v>80.32557548009676</v>
      </c>
      <c r="G56" s="1">
        <f t="shared" si="4"/>
        <v>56.22343384889291</v>
      </c>
      <c r="H56" s="1">
        <f t="shared" si="7"/>
        <v>618.799999999997</v>
      </c>
      <c r="I56" s="1">
        <f>C56-D56</f>
        <v>1967.0999999999972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</f>
        <v>2610.8999999999996</v>
      </c>
      <c r="E58" s="3">
        <f>D58/D145*100</f>
        <v>0.43486146941504306</v>
      </c>
      <c r="F58" s="3">
        <f>D58/B58*100</f>
        <v>67.49302037017887</v>
      </c>
      <c r="G58" s="3">
        <f t="shared" si="4"/>
        <v>46.39950239914696</v>
      </c>
      <c r="H58" s="3">
        <f>B58-D58</f>
        <v>1257.5000000000005</v>
      </c>
      <c r="I58" s="3">
        <f t="shared" si="5"/>
        <v>3016.1000000000004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37.259182657321226</v>
      </c>
      <c r="F59" s="1">
        <f t="shared" si="6"/>
        <v>97.60208688672618</v>
      </c>
      <c r="G59" s="1">
        <f t="shared" si="4"/>
        <v>62.068525489695645</v>
      </c>
      <c r="H59" s="1">
        <f t="shared" si="7"/>
        <v>23.900000000000205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11.321766440690952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9.265004404611439</v>
      </c>
      <c r="F61" s="1">
        <f t="shared" si="6"/>
        <v>83.041537933402</v>
      </c>
      <c r="G61" s="1">
        <f t="shared" si="4"/>
        <v>52.04388984509467</v>
      </c>
      <c r="H61" s="1">
        <f t="shared" si="7"/>
        <v>49.39999999999998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37.27833314182849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127.29999999999984</v>
      </c>
      <c r="E63" s="1">
        <f>D63/D58*100</f>
        <v>4.87571335554789</v>
      </c>
      <c r="F63" s="1">
        <f t="shared" si="6"/>
        <v>66.7190775681343</v>
      </c>
      <c r="G63" s="1">
        <f t="shared" si="4"/>
        <v>62.006819288845705</v>
      </c>
      <c r="H63" s="1">
        <f t="shared" si="7"/>
        <v>63.499999999999545</v>
      </c>
      <c r="I63" s="1">
        <f t="shared" si="5"/>
        <v>77.99999999999955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245.39999999999998</v>
      </c>
      <c r="E68" s="42">
        <f>D68/D145*100</f>
        <v>0.04087288084356029</v>
      </c>
      <c r="F68" s="111">
        <f>D68/B68*100</f>
        <v>77.4621212121212</v>
      </c>
      <c r="G68" s="3">
        <f t="shared" si="4"/>
        <v>60.50295857988165</v>
      </c>
      <c r="H68" s="3">
        <f>B68-D68</f>
        <v>71.40000000000003</v>
      </c>
      <c r="I68" s="3">
        <f t="shared" si="5"/>
        <v>160.20000000000005</v>
      </c>
    </row>
    <row r="69" spans="1:9" ht="18">
      <c r="A69" s="29" t="s">
        <v>8</v>
      </c>
      <c r="B69" s="49">
        <f>239.8+0.1</f>
        <v>239.9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99.12463526469362</v>
      </c>
      <c r="G69" s="1">
        <f t="shared" si="4"/>
        <v>96.94251936404402</v>
      </c>
      <c r="H69" s="1">
        <f t="shared" si="7"/>
        <v>2.1000000000000227</v>
      </c>
      <c r="I69" s="1">
        <f t="shared" si="5"/>
        <v>7.500000000000028</v>
      </c>
    </row>
    <row r="70" spans="1:9" ht="18.75" thickBot="1">
      <c r="A70" s="29" t="s">
        <v>9</v>
      </c>
      <c r="B70" s="49">
        <f>88-11-0.1</f>
        <v>76.9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9.882964889466841</v>
      </c>
      <c r="G70" s="1">
        <f t="shared" si="4"/>
        <v>4.741110417966313</v>
      </c>
      <c r="H70" s="1">
        <f t="shared" si="7"/>
        <v>69.30000000000001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</f>
        <v>30970.899999999994</v>
      </c>
      <c r="E89" s="3">
        <f>D89/D145*100</f>
        <v>5.158394072199761</v>
      </c>
      <c r="F89" s="3">
        <f aca="true" t="shared" si="10" ref="F89:F95">D89/B89*100</f>
        <v>93.29764608775807</v>
      </c>
      <c r="G89" s="3">
        <f t="shared" si="8"/>
        <v>61.38503770798853</v>
      </c>
      <c r="H89" s="3">
        <f aca="true" t="shared" si="11" ref="H89:H95">B89-D89</f>
        <v>2224.9000000000087</v>
      </c>
      <c r="I89" s="3">
        <f t="shared" si="9"/>
        <v>19482.600000000006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</f>
        <v>26701.500000000004</v>
      </c>
      <c r="E90" s="1">
        <f>D90/D89*100</f>
        <v>86.21480163637482</v>
      </c>
      <c r="F90" s="1">
        <f t="shared" si="10"/>
        <v>98.29665515641912</v>
      </c>
      <c r="G90" s="1">
        <f t="shared" si="8"/>
        <v>64.6206232272679</v>
      </c>
      <c r="H90" s="1">
        <f t="shared" si="11"/>
        <v>462.6999999999971</v>
      </c>
      <c r="I90" s="1">
        <f t="shared" si="9"/>
        <v>14618.899999999998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</f>
        <v>1057.1</v>
      </c>
      <c r="E91" s="1">
        <f>D91/D89*100</f>
        <v>3.4132040076329724</v>
      </c>
      <c r="F91" s="1">
        <f t="shared" si="10"/>
        <v>73.03945277413114</v>
      </c>
      <c r="G91" s="1">
        <f t="shared" si="8"/>
        <v>41.0508329773601</v>
      </c>
      <c r="H91" s="1">
        <f t="shared" si="11"/>
        <v>390.20000000000005</v>
      </c>
      <c r="I91" s="1">
        <f t="shared" si="9"/>
        <v>1518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3212.2999999999906</v>
      </c>
      <c r="E93" s="1">
        <f>D93/D89*100</f>
        <v>10.371994355992209</v>
      </c>
      <c r="F93" s="1">
        <f t="shared" si="10"/>
        <v>70.07176668193594</v>
      </c>
      <c r="G93" s="1">
        <f>D93/C93*100</f>
        <v>48.982921622445744</v>
      </c>
      <c r="H93" s="1">
        <f t="shared" si="11"/>
        <v>1372.0000000000114</v>
      </c>
      <c r="I93" s="1">
        <f>C93-D93</f>
        <v>3345.7000000000075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</f>
        <v>34889.30000000001</v>
      </c>
      <c r="E94" s="121">
        <f>D94/D145*100</f>
        <v>5.811027716443475</v>
      </c>
      <c r="F94" s="125">
        <f t="shared" si="10"/>
        <v>93.60073615813452</v>
      </c>
      <c r="G94" s="120">
        <f>D94/C94*100</f>
        <v>67.91990390960963</v>
      </c>
      <c r="H94" s="126">
        <f t="shared" si="11"/>
        <v>2385.2999999999884</v>
      </c>
      <c r="I94" s="121">
        <f>C94-D94</f>
        <v>16478.999999999993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7.488542332462959</v>
      </c>
      <c r="F95" s="134">
        <f t="shared" si="10"/>
        <v>80.81348592638417</v>
      </c>
      <c r="G95" s="135">
        <f>D95/C95*100</f>
        <v>53.4436557776096</v>
      </c>
      <c r="H95" s="124">
        <f t="shared" si="11"/>
        <v>620.2999999999997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</f>
        <v>4079.5999999999995</v>
      </c>
      <c r="E101" s="25">
        <f>D101/D145*100</f>
        <v>0.679482496696775</v>
      </c>
      <c r="F101" s="25">
        <f>D101/B101*100</f>
        <v>63.789598774118886</v>
      </c>
      <c r="G101" s="25">
        <f aca="true" t="shared" si="12" ref="G101:G143">D101/C101*100</f>
        <v>39.22164324033302</v>
      </c>
      <c r="H101" s="25">
        <f aca="true" t="shared" si="13" ref="H101:H106">B101-D101</f>
        <v>2315.800000000001</v>
      </c>
      <c r="I101" s="25">
        <f aca="true" t="shared" si="14" ref="I101:I143">C101-D101</f>
        <v>6321.8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90.13873909206787</v>
      </c>
      <c r="F103" s="1">
        <f aca="true" t="shared" si="15" ref="F103:F143">D103/B103*100</f>
        <v>63.897480451781064</v>
      </c>
      <c r="G103" s="1">
        <f t="shared" si="12"/>
        <v>39.2676754193941</v>
      </c>
      <c r="H103" s="1">
        <f t="shared" si="13"/>
        <v>2077.7</v>
      </c>
      <c r="I103" s="1">
        <f t="shared" si="14"/>
        <v>5687.400000000001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402.2999999999993</v>
      </c>
      <c r="E105" s="96">
        <f>D105/D101*100</f>
        <v>9.861260907932133</v>
      </c>
      <c r="F105" s="96">
        <f t="shared" si="15"/>
        <v>62.820112429731246</v>
      </c>
      <c r="G105" s="96">
        <f t="shared" si="12"/>
        <v>38.8058261792225</v>
      </c>
      <c r="H105" s="96">
        <f>B105-D105</f>
        <v>238.10000000000127</v>
      </c>
      <c r="I105" s="96">
        <f t="shared" si="14"/>
        <v>634.3999999999996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119072.79999999999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111722.20000000001</v>
      </c>
      <c r="E106" s="94">
        <f>D106/D145*100</f>
        <v>18.608020245233956</v>
      </c>
      <c r="F106" s="94">
        <f>D106/B106*100</f>
        <v>93.82680175489281</v>
      </c>
      <c r="G106" s="94">
        <f t="shared" si="12"/>
        <v>64.55087412365191</v>
      </c>
      <c r="H106" s="94">
        <f t="shared" si="13"/>
        <v>7350.599999999977</v>
      </c>
      <c r="I106" s="94">
        <f t="shared" si="14"/>
        <v>61353.99999999997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</f>
        <v>783.3000000000001</v>
      </c>
      <c r="E107" s="6">
        <f>D107/D106*100</f>
        <v>0.701114013150475</v>
      </c>
      <c r="F107" s="6">
        <f t="shared" si="15"/>
        <v>64.30506526557755</v>
      </c>
      <c r="G107" s="6">
        <f t="shared" si="12"/>
        <v>43.52150238915436</v>
      </c>
      <c r="H107" s="6">
        <f aca="true" t="shared" si="16" ref="H107:H143">B107-D107</f>
        <v>434.79999999999984</v>
      </c>
      <c r="I107" s="6">
        <f t="shared" si="14"/>
        <v>1016.4999999999999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0.21687721867274362</v>
      </c>
      <c r="F109" s="6">
        <f>D109/B109*100</f>
        <v>39.20711974110032</v>
      </c>
      <c r="G109" s="6">
        <f t="shared" si="12"/>
        <v>26.809028546138524</v>
      </c>
      <c r="H109" s="6">
        <f t="shared" si="16"/>
        <v>375.70000000000005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0.022197915902121508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5.5+5.4+5.5+5.5+5.5+5.5-0.1+2.7+0.1+2.7+5.5</f>
        <v>43.800000000000004</v>
      </c>
      <c r="E112" s="6">
        <f>D112/D106*100</f>
        <v>0.03920438373035977</v>
      </c>
      <c r="F112" s="6">
        <f t="shared" si="15"/>
        <v>97.55011135857463</v>
      </c>
      <c r="G112" s="6">
        <f t="shared" si="12"/>
        <v>64.98516320474778</v>
      </c>
      <c r="H112" s="6">
        <f t="shared" si="16"/>
        <v>1.0999999999999943</v>
      </c>
      <c r="I112" s="6">
        <f t="shared" si="14"/>
        <v>23.6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0.807091160038023</v>
      </c>
      <c r="F113" s="6">
        <f t="shared" si="15"/>
        <v>87.55218953296438</v>
      </c>
      <c r="G113" s="6">
        <f t="shared" si="12"/>
        <v>58.83849918433932</v>
      </c>
      <c r="H113" s="6">
        <f t="shared" si="16"/>
        <v>128.19999999999993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0.0322227811482409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0.05289906571836214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0.13560420399884712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0.35650927031512086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0.6582398126782322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1.2390554428752747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0.1162705353099026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0.0017901545082356055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3+3+4.9+21.9-0.1+12.2+1.6+6.9+7.8+0.7+8.4+2.4+5+2.4+0.1+5.6+2.4+0.1+5+2.4+578.6+30.5+2.4</f>
        <v>707.2</v>
      </c>
      <c r="E127" s="19">
        <f>D127/D106*100</f>
        <v>0.6329986341121102</v>
      </c>
      <c r="F127" s="6">
        <f t="shared" si="15"/>
        <v>95.14327996771156</v>
      </c>
      <c r="G127" s="6">
        <f t="shared" si="12"/>
        <v>92.65033407572383</v>
      </c>
      <c r="H127" s="6">
        <f t="shared" si="16"/>
        <v>36.09999999999991</v>
      </c>
      <c r="I127" s="6">
        <f t="shared" si="14"/>
        <v>56.09999999999991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8.7+23.6+6.2+5.1+38.5+4.6+4.8+8.6+12.9+2.8+0.1+16.3+3+2.5+6.2-0.2+39.7+9.9+9.5+37.2+8.4+10.6+4.5+4.6+8.4+6.1</f>
        <v>282.6</v>
      </c>
      <c r="E128" s="19">
        <f>D128/D106*100</f>
        <v>0.25294883201369106</v>
      </c>
      <c r="F128" s="6">
        <f t="shared" si="15"/>
        <v>56.48610833499901</v>
      </c>
      <c r="G128" s="6">
        <f t="shared" si="12"/>
        <v>43.47692307692308</v>
      </c>
      <c r="H128" s="6">
        <f t="shared" si="16"/>
        <v>217.7</v>
      </c>
      <c r="I128" s="6">
        <f t="shared" si="14"/>
        <v>367.4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0.031506719344946664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0.1706017246348532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0.5856490473692784</v>
      </c>
      <c r="F133" s="6">
        <f t="shared" si="15"/>
        <v>99.90838295923041</v>
      </c>
      <c r="G133" s="6">
        <f t="shared" si="12"/>
        <v>66.37922288728822</v>
      </c>
      <c r="H133" s="6">
        <f t="shared" si="16"/>
        <v>0.6000000000000227</v>
      </c>
      <c r="I133" s="6">
        <f t="shared" si="14"/>
        <v>331.4</v>
      </c>
    </row>
    <row r="134" spans="1:9" s="39" customFormat="1" ht="18">
      <c r="A134" s="40" t="s">
        <v>53</v>
      </c>
      <c r="B134" s="81">
        <f>570.3+0.4</f>
        <v>570.6999999999999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100.00000000000004</v>
      </c>
      <c r="G134" s="1">
        <f t="shared" si="12"/>
        <v>67.24402026628964</v>
      </c>
      <c r="H134" s="1">
        <f t="shared" si="16"/>
        <v>0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0.17901545082356057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1.4154751696618935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3.1030538245755994</v>
      </c>
      <c r="F139" s="112">
        <f t="shared" si="17"/>
        <v>91.84062731800363</v>
      </c>
      <c r="G139" s="6">
        <f t="shared" si="12"/>
        <v>67.66996545060609</v>
      </c>
      <c r="H139" s="6">
        <f t="shared" si="16"/>
        <v>307.99999999999955</v>
      </c>
      <c r="I139" s="6">
        <f t="shared" si="14"/>
        <v>1656.2999999999997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5.622875310368038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0.4817305781662016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70.41357939603768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12.731489354846213</v>
      </c>
      <c r="F143" s="6">
        <f t="shared" si="15"/>
        <v>95.83288416967603</v>
      </c>
      <c r="G143" s="6">
        <f t="shared" si="12"/>
        <v>63.88916338025636</v>
      </c>
      <c r="H143" s="6">
        <f t="shared" si="16"/>
        <v>618.5000000000036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126528.79999999999</v>
      </c>
      <c r="C144" s="84">
        <f>C43+C68+C71+C76+C78+C86+C101+C106+C99+C83+C97</f>
        <v>185191.99999999997</v>
      </c>
      <c r="D144" s="60">
        <f>D43+D68+D71+D76+D78+D86+D101+D106+D99+D83+D97</f>
        <v>116560.30000000002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600398.1</v>
      </c>
      <c r="E145" s="38">
        <v>100</v>
      </c>
      <c r="F145" s="3">
        <f>D145/B145*100</f>
        <v>94.64972004624043</v>
      </c>
      <c r="G145" s="3">
        <f aca="true" t="shared" si="18" ref="G145:G151">D145/C145*100</f>
        <v>62.07700343719925</v>
      </c>
      <c r="H145" s="3">
        <f aca="true" t="shared" si="19" ref="H145:H151">B145-D145</f>
        <v>33938.79999999993</v>
      </c>
      <c r="I145" s="3">
        <f aca="true" t="shared" si="20" ref="I145:I151">C145-D145</f>
        <v>366784.70000000007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355383.50000000006</v>
      </c>
      <c r="C146" s="67">
        <f>C8+C20+C34+C52+C59+C90+C114+C118+C46+C134</f>
        <v>558041.7</v>
      </c>
      <c r="D146" s="67">
        <f>D8+D20+D34+D52+D59+D90+D114+D118+D46+D134</f>
        <v>351536.3</v>
      </c>
      <c r="E146" s="6">
        <f>D146/D145*100</f>
        <v>58.55053505332545</v>
      </c>
      <c r="F146" s="6">
        <f aca="true" t="shared" si="21" ref="F146:F157">D146/B146*100</f>
        <v>98.91745114784449</v>
      </c>
      <c r="G146" s="6">
        <f t="shared" si="18"/>
        <v>62.99462925440877</v>
      </c>
      <c r="H146" s="6">
        <f t="shared" si="19"/>
        <v>3847.20000000007</v>
      </c>
      <c r="I146" s="18">
        <f t="shared" si="20"/>
        <v>206505.39999999997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57556.09999999999</v>
      </c>
      <c r="E147" s="6">
        <f>D147/D145*100</f>
        <v>9.586322808150124</v>
      </c>
      <c r="F147" s="6">
        <f t="shared" si="21"/>
        <v>86.67995969922003</v>
      </c>
      <c r="G147" s="6">
        <f t="shared" si="18"/>
        <v>57.6746213468678</v>
      </c>
      <c r="H147" s="6">
        <f t="shared" si="19"/>
        <v>8844.600000000006</v>
      </c>
      <c r="I147" s="18">
        <f t="shared" si="20"/>
        <v>42238.40000000001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13388.699999999999</v>
      </c>
      <c r="E148" s="6">
        <f>D148/D145*100</f>
        <v>2.2299704146298933</v>
      </c>
      <c r="F148" s="6">
        <f t="shared" si="21"/>
        <v>86.07384168332808</v>
      </c>
      <c r="G148" s="6">
        <f t="shared" si="18"/>
        <v>51.521355154752236</v>
      </c>
      <c r="H148" s="6">
        <f t="shared" si="19"/>
        <v>2166.2000000000007</v>
      </c>
      <c r="I148" s="18">
        <f t="shared" si="20"/>
        <v>12598.000000000002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5743.2</v>
      </c>
      <c r="E149" s="6">
        <f>D149/D145*100</f>
        <v>0.9565653189109026</v>
      </c>
      <c r="F149" s="6">
        <f t="shared" si="21"/>
        <v>63.58583733752573</v>
      </c>
      <c r="G149" s="6">
        <f t="shared" si="18"/>
        <v>40.089907718940644</v>
      </c>
      <c r="H149" s="6">
        <f t="shared" si="19"/>
        <v>3289.000000000001</v>
      </c>
      <c r="I149" s="18">
        <f t="shared" si="20"/>
        <v>8582.600000000002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6094.099999999999</v>
      </c>
      <c r="E150" s="6">
        <f>D150/D145*100</f>
        <v>1.0150098742817475</v>
      </c>
      <c r="F150" s="6">
        <f t="shared" si="21"/>
        <v>74.55559769510269</v>
      </c>
      <c r="G150" s="6">
        <f t="shared" si="18"/>
        <v>46.43265318562089</v>
      </c>
      <c r="H150" s="6">
        <f t="shared" si="19"/>
        <v>2079.800000000001</v>
      </c>
      <c r="I150" s="18">
        <f t="shared" si="20"/>
        <v>7030.500000000001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179791.69999999984</v>
      </c>
      <c r="C151" s="67">
        <f>C145-C146-C147-C148-C149-C150</f>
        <v>255909.5000000001</v>
      </c>
      <c r="D151" s="67">
        <f>D145-D146-D147-D148-D149-D150</f>
        <v>166079.69999999998</v>
      </c>
      <c r="E151" s="6">
        <f>D151/D145*100</f>
        <v>27.661596530701875</v>
      </c>
      <c r="F151" s="6">
        <f t="shared" si="21"/>
        <v>92.37339654722668</v>
      </c>
      <c r="G151" s="43">
        <f t="shared" si="18"/>
        <v>64.89782520773943</v>
      </c>
      <c r="H151" s="6">
        <f t="shared" si="19"/>
        <v>13711.999999999854</v>
      </c>
      <c r="I151" s="6">
        <f t="shared" si="20"/>
        <v>89829.8000000001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</f>
        <v>7208.999999999999</v>
      </c>
      <c r="E153" s="15"/>
      <c r="F153" s="6">
        <f t="shared" si="21"/>
        <v>43.288977493815</v>
      </c>
      <c r="G153" s="6">
        <f aca="true" t="shared" si="22" ref="G153:G162">D153/C153*100</f>
        <v>36.94573706976077</v>
      </c>
      <c r="H153" s="6">
        <f>B153-D153</f>
        <v>9444.2</v>
      </c>
      <c r="I153" s="6">
        <f aca="true" t="shared" si="23" ref="I153:I162">C153-D153</f>
        <v>12303.399999999998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30.038316643590818</v>
      </c>
      <c r="G154" s="6">
        <f t="shared" si="22"/>
        <v>21.926469119262926</v>
      </c>
      <c r="H154" s="6">
        <f aca="true" t="shared" si="24" ref="H154:H161">B154-D154</f>
        <v>8691.199999999999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</f>
        <v>32654.30000000001</v>
      </c>
      <c r="E155" s="6"/>
      <c r="F155" s="6">
        <f t="shared" si="21"/>
        <v>21.68319086729975</v>
      </c>
      <c r="G155" s="6">
        <f t="shared" si="22"/>
        <v>15.36989741885622</v>
      </c>
      <c r="H155" s="6">
        <f t="shared" si="24"/>
        <v>117943</v>
      </c>
      <c r="I155" s="6">
        <f t="shared" si="23"/>
        <v>179801.9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5.2+5.1+225.1+114.9+40.2+5.2+4.6+89.9+13.6+4.1+10.7+98.5+1634+39+1.7-40.2+1.3</f>
        <v>2252.9000000000005</v>
      </c>
      <c r="E157" s="19"/>
      <c r="F157" s="6">
        <f t="shared" si="21"/>
        <v>17.879591124091306</v>
      </c>
      <c r="G157" s="6">
        <f t="shared" si="22"/>
        <v>16.471697837308263</v>
      </c>
      <c r="H157" s="6">
        <f t="shared" si="24"/>
        <v>10347.5</v>
      </c>
      <c r="I157" s="6">
        <f t="shared" si="23"/>
        <v>11424.5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</f>
        <v>2949.2000000000003</v>
      </c>
      <c r="E161" s="24"/>
      <c r="F161" s="6">
        <f>D161/B161*100</f>
        <v>79.30515219963429</v>
      </c>
      <c r="G161" s="6">
        <f t="shared" si="22"/>
        <v>79.30515219963429</v>
      </c>
      <c r="H161" s="6">
        <f t="shared" si="24"/>
        <v>769.5999999999999</v>
      </c>
      <c r="I161" s="6">
        <f t="shared" si="23"/>
        <v>769.5999999999999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649999</v>
      </c>
      <c r="E162" s="25"/>
      <c r="F162" s="3">
        <f>D162/B162*100</f>
        <v>78.14480109652953</v>
      </c>
      <c r="G162" s="3">
        <f t="shared" si="22"/>
        <v>52.599388923636006</v>
      </c>
      <c r="H162" s="3">
        <f>B162-D162</f>
        <v>181788.90000000002</v>
      </c>
      <c r="I162" s="3">
        <f t="shared" si="23"/>
        <v>585754.9000000001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600398.1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600398.1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2015-08-03T09:10:01Z</cp:lastPrinted>
  <dcterms:created xsi:type="dcterms:W3CDTF">2000-06-20T04:48:00Z</dcterms:created>
  <dcterms:modified xsi:type="dcterms:W3CDTF">2015-08-27T13:56:26Z</dcterms:modified>
  <cp:category/>
  <cp:version/>
  <cp:contentType/>
  <cp:contentStatus/>
</cp:coreProperties>
</file>